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зима" sheetId="1" state="visible" r:id="rId2"/>
    <sheet name="лето" sheetId="2" state="visible" r:id="rId3"/>
  </sheets>
  <definedNames>
    <definedName function="false" hidden="false" localSheetId="0" name="_xlnm.Print_Area" vbProcedure="false">зима!$A$2:$S$39</definedName>
    <definedName function="false" hidden="true" localSheetId="0" name="_xlnm._FilterDatabase" vbProcedure="false">зима!$A$9:$AC$40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<sst xmlns="http://schemas.openxmlformats.org/spreadsheetml/2006/main" count="220" uniqueCount="53">
  <si>
    <t xml:space="preserve">Приложение № 2</t>
  </si>
  <si>
    <t xml:space="preserve"> РАСЧЕТ ПРЕДЕЛЬНОГО ИНДЕКСА ИЗМЕНЕНИЯ РАЗМЕРА ПЛАТЫ ГРАЖДАН ЗА КОММУНАЛЬНЫЕ УСЛУГИ
по потребителю с наиболее невыгодным для потребителя (с точки зрения прироста платы за коммунальные услуги) набором коммунальных услуг (степенью благоустройства)  по муниципальному образованию ПОЛЯКОВСКОЕ  сельское  поселение  Неклиновского района Ростовской области
на 2 полугодие 2022 года</t>
  </si>
  <si>
    <t xml:space="preserve">Расчет осуществляется для семьи из  ___3___человек, проживающих в жилом доме площадью 54 кв.м. по адресу х.Золотая Коса ул.Октябрская 53</t>
  </si>
  <si>
    <t xml:space="preserve">Наименование ресурсоснабжающей организации</t>
  </si>
  <si>
    <t xml:space="preserve">Наличие / отсутствие приборов учета</t>
  </si>
  <si>
    <t xml:space="preserve">Показатели на декабрь 2021 года</t>
  </si>
  <si>
    <t xml:space="preserve">Показатели на 2 полугодие 2022 года (октябрь-декабрь)</t>
  </si>
  <si>
    <t xml:space="preserve"> Индекс изменения платы граждан за коммунальные услуги во 2 полугодии 2022 г. к декабрю 2021 г.,%</t>
  </si>
  <si>
    <t xml:space="preserve">Экономически обоснованный тариф (с НДС), руб/ ед.изм.</t>
  </si>
  <si>
    <t xml:space="preserve">Тариф для расчета размера платы граждан 
(с НДС), 
руб./ед. изм.</t>
  </si>
  <si>
    <t xml:space="preserve">Объем потребления коммунальных услуг населением (ед.изм.)</t>
  </si>
  <si>
    <t xml:space="preserve">Выручка 
(руб.)</t>
  </si>
  <si>
    <t xml:space="preserve">Объем потребления коммунальных услуг населением 
(ед.изм.)</t>
  </si>
  <si>
    <t xml:space="preserve">Объем</t>
  </si>
  <si>
    <t xml:space="preserve">при отсутствии приборов учета</t>
  </si>
  <si>
    <t xml:space="preserve">норматив потребления коммунальной услуги</t>
  </si>
  <si>
    <t xml:space="preserve">понижающий коэффициент к нормативу 
(при наличии)</t>
  </si>
  <si>
    <r>
      <rPr>
        <sz val="12"/>
        <color rgb="FF000000"/>
        <rFont val="Times New Roman"/>
        <family val="1"/>
        <charset val="204"/>
      </rPr>
      <t xml:space="preserve">норматив потребления коммунальной услуги, </t>
    </r>
    <r>
      <rPr>
        <b val="true"/>
        <sz val="12"/>
        <color rgb="FF000000"/>
        <rFont val="Times New Roman"/>
        <family val="1"/>
        <charset val="204"/>
      </rPr>
      <t xml:space="preserve">с учетом понижающего коэффициента</t>
    </r>
  </si>
  <si>
    <t xml:space="preserve">количество человек (или площадь помещения)</t>
  </si>
  <si>
    <t xml:space="preserve">Раздел 1. Холодное водоснабжение</t>
  </si>
  <si>
    <t xml:space="preserve">МУП"Водоканал Неклиновского района </t>
  </si>
  <si>
    <t xml:space="preserve">при наличии ПУ</t>
  </si>
  <si>
    <t xml:space="preserve">х</t>
  </si>
  <si>
    <t xml:space="preserve">при отсутствии ПУ</t>
  </si>
  <si>
    <t xml:space="preserve">Раздел 2. Водоотведение</t>
  </si>
  <si>
    <t xml:space="preserve">Раздел 3. Горячее водоснабжение</t>
  </si>
  <si>
    <t xml:space="preserve">компонент на холодную воду (теплоноситель)</t>
  </si>
  <si>
    <t xml:space="preserve">компонент на тепловую энергию</t>
  </si>
  <si>
    <t xml:space="preserve">Раздел 4. Централизованное отопление</t>
  </si>
  <si>
    <t xml:space="preserve">Раздел 5. Электроснабжение</t>
  </si>
  <si>
    <t xml:space="preserve">ПАО "ТНС энерго Ростов-на-Дону"</t>
  </si>
  <si>
    <t xml:space="preserve">По соц.норме</t>
  </si>
  <si>
    <t xml:space="preserve">Раздел 6. Газоснабжение (сетевой газ)</t>
  </si>
  <si>
    <t xml:space="preserve">ООО "Газпром межрегионгаз Ростов-на-Дону"</t>
  </si>
  <si>
    <t xml:space="preserve">при отсутствии ПУ на приготовление пищи</t>
  </si>
  <si>
    <t xml:space="preserve">при отсутствии ПУ на подогрев воды</t>
  </si>
  <si>
    <t xml:space="preserve">при отсутствии ПУ на отопление</t>
  </si>
  <si>
    <t xml:space="preserve">Раздел 7. Газоснабжение (сжиженный газ)</t>
  </si>
  <si>
    <t xml:space="preserve">Раздел 8. Отопление твердым топливом</t>
  </si>
  <si>
    <t xml:space="preserve">марка угля</t>
  </si>
  <si>
    <t xml:space="preserve">Раздел 9. Обращение с твердыми коммунальными отходами</t>
  </si>
  <si>
    <t xml:space="preserve">ООО"Экотранс"</t>
  </si>
  <si>
    <t xml:space="preserve">при отсутствии приборов учета в МКД/ ЧД</t>
  </si>
  <si>
    <t xml:space="preserve">ИТОГО плата за коммунальные услуги</t>
  </si>
  <si>
    <t xml:space="preserve">Индекс в среднем по МО (для сравнения)</t>
  </si>
  <si>
    <t xml:space="preserve">И.о.Главы Администрации Поляковского сельского поселения                                                                                        Н.С.Скрыпник</t>
  </si>
  <si>
    <t xml:space="preserve">(подпись, печать)</t>
  </si>
  <si>
    <t xml:space="preserve">РАСЧЕТ ПРЕДЕЛЬНОГО ИНДЕКСА ИЗМЕНЕНИЯ РАЗМЕРА ПЛАТЫ ГРАЖДАН ЗА КОММУНАЛЬНЫЕ УСЛУГИ
по потребителю с наиболее невыгодным для потребителя (с точки зрения прироста платы за коммунальные услуги) набором коммунальных услуг (степенью благоустройства)  по муниципальному образованию _____________________________________________________ ___________________________ района Ростовской области
на 1 полугодие 2021 года</t>
  </si>
  <si>
    <t xml:space="preserve">Расчет осуществляется для семьи из  ______человек, проживающих квартире площадью ______ кв.м в МКД или в жилом доме площадью ________кв.м. по адресу____________________________</t>
  </si>
  <si>
    <t xml:space="preserve">Показатели на декабрь 2020 года</t>
  </si>
  <si>
    <t xml:space="preserve">Показатели на 1 полугодие 2021 года (май-июнь)</t>
  </si>
  <si>
    <t xml:space="preserve">Индекс изменения платы граждан за коммунальные услуги в 1 полугодии 2021 г. к декабрю 2020 г.,%</t>
  </si>
  <si>
    <t xml:space="preserve">Руководитель муниципального образования __________________________________________________  /_______________________________/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</si>
</sst>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000%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  <font>
      <b val="true"/>
      <sz val="11"/>
      <color rgb="FFFF0000"/>
      <name val="Times New Roman"/>
      <family val="1"/>
      <charset val="204"/>
    </font>
    <font>
      <b val="true"/>
      <i val="true"/>
      <sz val="12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808080"/>
        <bgColor rgb="FF666699"/>
      </patternFill>
    </fill>
    <fill>
      <patternFill patternType="solid">
        <fgColor rgb="FFA6A6A6"/>
        <bgColor rgb="FFC0C0C0"/>
      </patternFill>
    </fill>
    <fill>
      <patternFill patternType="solid">
        <fgColor rgb="FFFFFF99"/>
        <bgColor rgb="FFFF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4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C39"/>
  <sheetViews>
    <sheetView showFormulas="false" showGridLines="true" showRowColHeaders="true" showZeros="true" rightToLeft="false" tabSelected="true" showOutlineSymbols="true" defaultGridColor="true" view="normal" topLeftCell="A22" colorId="64" zoomScale="70" zoomScaleNormal="70" zoomScalePageLayoutView="100" workbookViewId="0">
      <selection pane="topLeft" activeCell="I44" activeCellId="0" sqref="I44"/>
    </sheetView>
  </sheetViews>
  <sheetFormatPr defaultRowHeight="15.75" zeroHeight="false" outlineLevelRow="0" outlineLevelCol="0"/>
  <cols>
    <col collapsed="false" customWidth="true" hidden="false" outlineLevel="0" max="1" min="1" style="1" width="27.42"/>
    <col collapsed="false" customWidth="true" hidden="false" outlineLevel="0" max="2" min="2" style="2" width="21.29"/>
    <col collapsed="false" customWidth="true" hidden="false" outlineLevel="0" max="3" min="3" style="1" width="15.86"/>
    <col collapsed="false" customWidth="true" hidden="false" outlineLevel="0" max="4" min="4" style="1" width="14.57"/>
    <col collapsed="false" customWidth="true" hidden="false" outlineLevel="0" max="5" min="5" style="1" width="13.86"/>
    <col collapsed="false" customWidth="true" hidden="false" outlineLevel="0" max="7" min="6" style="1" width="15.86"/>
    <col collapsed="false" customWidth="true" hidden="false" outlineLevel="0" max="8" min="8" style="1" width="16.57"/>
    <col collapsed="false" customWidth="true" hidden="false" outlineLevel="0" max="9" min="9" style="1" width="16.29"/>
    <col collapsed="false" customWidth="true" hidden="false" outlineLevel="0" max="10" min="10" style="1" width="14.43"/>
    <col collapsed="false" customWidth="true" hidden="false" outlineLevel="0" max="11" min="11" style="1" width="15.57"/>
    <col collapsed="false" customWidth="true" hidden="false" outlineLevel="0" max="12" min="12" style="1" width="15.42"/>
    <col collapsed="false" customWidth="true" hidden="false" outlineLevel="0" max="13" min="13" style="1" width="14.57"/>
    <col collapsed="false" customWidth="true" hidden="false" outlineLevel="0" max="14" min="14" style="1" width="15.71"/>
    <col collapsed="false" customWidth="true" hidden="false" outlineLevel="0" max="16" min="15" style="1" width="16.86"/>
    <col collapsed="false" customWidth="true" hidden="false" outlineLevel="0" max="17" min="17" style="1" width="16.71"/>
    <col collapsed="false" customWidth="true" hidden="false" outlineLevel="0" max="18" min="18" style="1" width="14.43"/>
    <col collapsed="false" customWidth="true" hidden="false" outlineLevel="0" max="19" min="19" style="1" width="16.86"/>
    <col collapsed="false" customWidth="true" hidden="false" outlineLevel="0" max="1025" min="20" style="0" width="8.67"/>
  </cols>
  <sheetData>
    <row r="1" customFormat="false" ht="15.7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</row>
    <row r="2" customFormat="false" ht="71.25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4"/>
      <c r="U2" s="4"/>
      <c r="V2" s="4"/>
      <c r="W2" s="4"/>
      <c r="X2" s="4"/>
      <c r="Y2" s="4"/>
      <c r="Z2" s="4"/>
      <c r="AA2" s="4"/>
      <c r="AB2" s="4"/>
      <c r="AC2" s="4"/>
    </row>
    <row r="3" customFormat="false" ht="31.5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"/>
      <c r="U3" s="4"/>
      <c r="V3" s="4"/>
      <c r="W3" s="4"/>
      <c r="X3" s="4"/>
      <c r="Y3" s="4"/>
      <c r="Z3" s="4"/>
      <c r="AA3" s="4"/>
      <c r="AB3" s="4"/>
      <c r="AC3" s="4"/>
    </row>
    <row r="4" customFormat="false" ht="3.75" hidden="false" customHeight="true" outlineLevel="0" collapsed="false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"/>
      <c r="U4" s="4"/>
      <c r="V4" s="4"/>
      <c r="W4" s="4"/>
      <c r="X4" s="4"/>
      <c r="Y4" s="4"/>
      <c r="Z4" s="4"/>
      <c r="AA4" s="4"/>
      <c r="AB4" s="4"/>
      <c r="AC4" s="4"/>
    </row>
    <row r="5" customFormat="false" ht="27" hidden="false" customHeight="true" outlineLevel="0" collapsed="false">
      <c r="A5" s="8" t="s">
        <v>3</v>
      </c>
      <c r="B5" s="9" t="s">
        <v>4</v>
      </c>
      <c r="C5" s="10" t="s">
        <v>5</v>
      </c>
      <c r="D5" s="10"/>
      <c r="E5" s="10"/>
      <c r="F5" s="10"/>
      <c r="G5" s="10"/>
      <c r="H5" s="10"/>
      <c r="I5" s="10"/>
      <c r="J5" s="10"/>
      <c r="K5" s="11" t="s">
        <v>6</v>
      </c>
      <c r="L5" s="11"/>
      <c r="M5" s="11"/>
      <c r="N5" s="11"/>
      <c r="O5" s="11"/>
      <c r="P5" s="11"/>
      <c r="Q5" s="11"/>
      <c r="R5" s="11"/>
      <c r="S5" s="12" t="s">
        <v>7</v>
      </c>
      <c r="T5" s="4"/>
      <c r="U5" s="4"/>
      <c r="V5" s="4"/>
      <c r="W5" s="4"/>
      <c r="X5" s="4"/>
      <c r="Y5" s="4"/>
      <c r="Z5" s="4"/>
      <c r="AA5" s="4"/>
      <c r="AB5" s="4"/>
      <c r="AC5" s="4"/>
    </row>
    <row r="6" customFormat="false" ht="32.25" hidden="false" customHeight="true" outlineLevel="0" collapsed="false">
      <c r="A6" s="8"/>
      <c r="B6" s="9"/>
      <c r="C6" s="13" t="s">
        <v>8</v>
      </c>
      <c r="D6" s="13" t="s">
        <v>9</v>
      </c>
      <c r="E6" s="14" t="s">
        <v>10</v>
      </c>
      <c r="F6" s="14"/>
      <c r="G6" s="14"/>
      <c r="H6" s="14"/>
      <c r="I6" s="14"/>
      <c r="J6" s="15" t="s">
        <v>11</v>
      </c>
      <c r="K6" s="16" t="s">
        <v>8</v>
      </c>
      <c r="L6" s="13" t="s">
        <v>9</v>
      </c>
      <c r="M6" s="14" t="s">
        <v>12</v>
      </c>
      <c r="N6" s="14"/>
      <c r="O6" s="14"/>
      <c r="P6" s="14"/>
      <c r="Q6" s="14"/>
      <c r="R6" s="15" t="s">
        <v>11</v>
      </c>
      <c r="S6" s="12"/>
      <c r="T6" s="4"/>
      <c r="U6" s="4"/>
      <c r="V6" s="4"/>
      <c r="W6" s="4"/>
      <c r="X6" s="4"/>
      <c r="Y6" s="4"/>
      <c r="Z6" s="4"/>
      <c r="AA6" s="4"/>
      <c r="AB6" s="4"/>
      <c r="AC6" s="4"/>
    </row>
    <row r="7" customFormat="false" ht="23.25" hidden="false" customHeight="true" outlineLevel="0" collapsed="false">
      <c r="A7" s="8"/>
      <c r="B7" s="9"/>
      <c r="C7" s="13"/>
      <c r="D7" s="13"/>
      <c r="E7" s="13" t="s">
        <v>13</v>
      </c>
      <c r="F7" s="14" t="s">
        <v>14</v>
      </c>
      <c r="G7" s="14"/>
      <c r="H7" s="14"/>
      <c r="I7" s="14"/>
      <c r="J7" s="15"/>
      <c r="K7" s="16"/>
      <c r="L7" s="13"/>
      <c r="M7" s="13" t="s">
        <v>13</v>
      </c>
      <c r="N7" s="14" t="s">
        <v>14</v>
      </c>
      <c r="O7" s="14"/>
      <c r="P7" s="14"/>
      <c r="Q7" s="14"/>
      <c r="R7" s="15"/>
      <c r="S7" s="12"/>
      <c r="T7" s="4"/>
      <c r="U7" s="4"/>
      <c r="V7" s="4"/>
      <c r="W7" s="4"/>
      <c r="X7" s="4"/>
      <c r="Y7" s="4"/>
      <c r="Z7" s="4"/>
      <c r="AA7" s="4"/>
      <c r="AB7" s="4"/>
      <c r="AC7" s="4"/>
    </row>
    <row r="8" customFormat="false" ht="126.75" hidden="false" customHeight="false" outlineLevel="0" collapsed="false">
      <c r="A8" s="8"/>
      <c r="B8" s="9"/>
      <c r="C8" s="13"/>
      <c r="D8" s="13"/>
      <c r="E8" s="13"/>
      <c r="F8" s="13" t="s">
        <v>15</v>
      </c>
      <c r="G8" s="17" t="s">
        <v>16</v>
      </c>
      <c r="H8" s="13" t="s">
        <v>17</v>
      </c>
      <c r="I8" s="13" t="s">
        <v>18</v>
      </c>
      <c r="J8" s="15"/>
      <c r="K8" s="16"/>
      <c r="L8" s="13"/>
      <c r="M8" s="13"/>
      <c r="N8" s="13" t="s">
        <v>15</v>
      </c>
      <c r="O8" s="17" t="s">
        <v>16</v>
      </c>
      <c r="P8" s="13" t="s">
        <v>17</v>
      </c>
      <c r="Q8" s="13" t="s">
        <v>18</v>
      </c>
      <c r="R8" s="15"/>
      <c r="S8" s="12"/>
      <c r="T8" s="4"/>
      <c r="U8" s="4"/>
      <c r="V8" s="4"/>
      <c r="W8" s="4"/>
      <c r="X8" s="4"/>
      <c r="Y8" s="4"/>
      <c r="Z8" s="4"/>
      <c r="AA8" s="4"/>
      <c r="AB8" s="4"/>
      <c r="AC8" s="4"/>
    </row>
    <row r="9" customFormat="false" ht="15.75" hidden="false" customHeight="false" outlineLevel="0" collapsed="false">
      <c r="A9" s="18" t="n">
        <v>1</v>
      </c>
      <c r="B9" s="19" t="n">
        <v>2</v>
      </c>
      <c r="C9" s="20" t="n">
        <v>3</v>
      </c>
      <c r="D9" s="20" t="n">
        <v>4</v>
      </c>
      <c r="E9" s="20" t="n">
        <v>5</v>
      </c>
      <c r="F9" s="20" t="n">
        <v>6</v>
      </c>
      <c r="G9" s="20" t="n">
        <v>7</v>
      </c>
      <c r="H9" s="20" t="n">
        <v>8</v>
      </c>
      <c r="I9" s="20" t="n">
        <v>9</v>
      </c>
      <c r="J9" s="21" t="n">
        <v>10</v>
      </c>
      <c r="K9" s="18" t="n">
        <v>11</v>
      </c>
      <c r="L9" s="20" t="n">
        <v>12</v>
      </c>
      <c r="M9" s="20" t="n">
        <v>13</v>
      </c>
      <c r="N9" s="20" t="n">
        <v>14</v>
      </c>
      <c r="O9" s="20" t="n">
        <v>15</v>
      </c>
      <c r="P9" s="20" t="n">
        <v>16</v>
      </c>
      <c r="Q9" s="20" t="n">
        <v>17</v>
      </c>
      <c r="R9" s="21" t="n">
        <v>18</v>
      </c>
      <c r="S9" s="22" t="n">
        <v>19</v>
      </c>
      <c r="T9" s="4"/>
      <c r="U9" s="4"/>
      <c r="V9" s="4"/>
      <c r="W9" s="4"/>
      <c r="X9" s="4"/>
      <c r="Y9" s="4"/>
      <c r="Z9" s="4"/>
      <c r="AA9" s="4"/>
      <c r="AB9" s="4"/>
      <c r="AC9" s="4"/>
    </row>
    <row r="10" customFormat="false" ht="15.75" hidden="false" customHeight="true" outlineLevel="0" collapsed="false">
      <c r="A10" s="11" t="s">
        <v>19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customFormat="false" ht="24.95" hidden="false" customHeight="true" outlineLevel="0" collapsed="false">
      <c r="A11" s="23" t="s">
        <v>20</v>
      </c>
      <c r="B11" s="24" t="s">
        <v>21</v>
      </c>
      <c r="C11" s="14" t="n">
        <v>81.81</v>
      </c>
      <c r="D11" s="14" t="n">
        <v>69.08</v>
      </c>
      <c r="E11" s="14" t="n">
        <v>10</v>
      </c>
      <c r="F11" s="25" t="s">
        <v>22</v>
      </c>
      <c r="G11" s="25"/>
      <c r="H11" s="25"/>
      <c r="I11" s="25" t="s">
        <v>22</v>
      </c>
      <c r="J11" s="26" t="n">
        <f aca="false">D11*E11</f>
        <v>690.8</v>
      </c>
      <c r="K11" s="27" t="n">
        <v>84.04</v>
      </c>
      <c r="L11" s="14" t="n">
        <v>72.81</v>
      </c>
      <c r="M11" s="14" t="n">
        <f aca="false">E11</f>
        <v>10</v>
      </c>
      <c r="N11" s="25" t="s">
        <v>22</v>
      </c>
      <c r="O11" s="25" t="s">
        <v>22</v>
      </c>
      <c r="P11" s="25"/>
      <c r="Q11" s="25" t="s">
        <v>22</v>
      </c>
      <c r="R11" s="26" t="n">
        <f aca="false">L11*M11</f>
        <v>728.1</v>
      </c>
      <c r="S11" s="28" t="n">
        <f aca="false">R11/J11</f>
        <v>1.05399536768964</v>
      </c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customFormat="false" ht="24.95" hidden="false" customHeight="true" outlineLevel="0" collapsed="false">
      <c r="A12" s="23"/>
      <c r="B12" s="24" t="s">
        <v>23</v>
      </c>
      <c r="C12" s="14"/>
      <c r="D12" s="14"/>
      <c r="E12" s="29" t="s">
        <v>22</v>
      </c>
      <c r="F12" s="14"/>
      <c r="G12" s="14"/>
      <c r="H12" s="14" t="n">
        <f aca="false">F12*G12</f>
        <v>0</v>
      </c>
      <c r="I12" s="14"/>
      <c r="J12" s="26" t="n">
        <f aca="false">D12*I12*H12</f>
        <v>0</v>
      </c>
      <c r="K12" s="27"/>
      <c r="L12" s="14"/>
      <c r="M12" s="29" t="s">
        <v>22</v>
      </c>
      <c r="N12" s="14"/>
      <c r="O12" s="14"/>
      <c r="P12" s="14" t="n">
        <f aca="false">N12*O12</f>
        <v>0</v>
      </c>
      <c r="Q12" s="14" t="n">
        <f aca="false">I12</f>
        <v>0</v>
      </c>
      <c r="R12" s="26" t="n">
        <f aca="false">L12*P12*Q12</f>
        <v>0</v>
      </c>
      <c r="S12" s="28" t="e">
        <f aca="false">R12/J12</f>
        <v>#DIV/0!</v>
      </c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customFormat="false" ht="15.75" hidden="false" customHeight="true" outlineLevel="0" collapsed="false">
      <c r="A13" s="30" t="s">
        <v>24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customFormat="false" ht="24.95" hidden="false" customHeight="true" outlineLevel="0" collapsed="false">
      <c r="A14" s="23" t="s">
        <v>3</v>
      </c>
      <c r="B14" s="24" t="s">
        <v>21</v>
      </c>
      <c r="C14" s="14"/>
      <c r="D14" s="14"/>
      <c r="E14" s="14"/>
      <c r="F14" s="25" t="s">
        <v>22</v>
      </c>
      <c r="G14" s="25"/>
      <c r="H14" s="25"/>
      <c r="I14" s="25" t="s">
        <v>22</v>
      </c>
      <c r="J14" s="26" t="n">
        <f aca="false">D14*E14</f>
        <v>0</v>
      </c>
      <c r="K14" s="27"/>
      <c r="L14" s="14"/>
      <c r="M14" s="14" t="n">
        <f aca="false">E14</f>
        <v>0</v>
      </c>
      <c r="N14" s="25" t="s">
        <v>22</v>
      </c>
      <c r="O14" s="25" t="s">
        <v>22</v>
      </c>
      <c r="P14" s="25"/>
      <c r="Q14" s="25" t="s">
        <v>22</v>
      </c>
      <c r="R14" s="26" t="n">
        <f aca="false">L14*M14</f>
        <v>0</v>
      </c>
      <c r="S14" s="28" t="e">
        <f aca="false">R14/J14</f>
        <v>#DIV/0!</v>
      </c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customFormat="false" ht="24.95" hidden="false" customHeight="true" outlineLevel="0" collapsed="false">
      <c r="A15" s="23"/>
      <c r="B15" s="24" t="s">
        <v>23</v>
      </c>
      <c r="C15" s="14"/>
      <c r="D15" s="14"/>
      <c r="E15" s="29" t="s">
        <v>22</v>
      </c>
      <c r="F15" s="14"/>
      <c r="G15" s="14"/>
      <c r="H15" s="14" t="n">
        <f aca="false">F15*G15</f>
        <v>0</v>
      </c>
      <c r="I15" s="14"/>
      <c r="J15" s="26" t="n">
        <f aca="false">D15*H15*I15</f>
        <v>0</v>
      </c>
      <c r="K15" s="27"/>
      <c r="L15" s="14"/>
      <c r="M15" s="29" t="s">
        <v>22</v>
      </c>
      <c r="N15" s="14"/>
      <c r="O15" s="14"/>
      <c r="P15" s="14" t="n">
        <f aca="false">N15*O15</f>
        <v>0</v>
      </c>
      <c r="Q15" s="14" t="n">
        <f aca="false">I15</f>
        <v>0</v>
      </c>
      <c r="R15" s="26" t="n">
        <f aca="false">L15*P15*Q15</f>
        <v>0</v>
      </c>
      <c r="S15" s="28" t="e">
        <f aca="false">R15/J15</f>
        <v>#DIV/0!</v>
      </c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customFormat="false" ht="15.75" hidden="false" customHeight="true" outlineLevel="0" collapsed="false">
      <c r="A16" s="30" t="s">
        <v>25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customFormat="false" ht="45" hidden="false" customHeight="true" outlineLevel="0" collapsed="false">
      <c r="A17" s="23" t="s">
        <v>3</v>
      </c>
      <c r="B17" s="24" t="s">
        <v>26</v>
      </c>
      <c r="C17" s="14"/>
      <c r="D17" s="14"/>
      <c r="E17" s="14"/>
      <c r="F17" s="25" t="s">
        <v>22</v>
      </c>
      <c r="G17" s="25"/>
      <c r="H17" s="25"/>
      <c r="I17" s="25" t="s">
        <v>22</v>
      </c>
      <c r="J17" s="26" t="n">
        <f aca="false">D17*E17</f>
        <v>0</v>
      </c>
      <c r="K17" s="27"/>
      <c r="L17" s="14"/>
      <c r="M17" s="14" t="n">
        <f aca="false">E17</f>
        <v>0</v>
      </c>
      <c r="N17" s="25" t="s">
        <v>22</v>
      </c>
      <c r="O17" s="25" t="s">
        <v>22</v>
      </c>
      <c r="P17" s="25"/>
      <c r="Q17" s="25" t="s">
        <v>22</v>
      </c>
      <c r="R17" s="26" t="n">
        <f aca="false">L17*M17</f>
        <v>0</v>
      </c>
      <c r="S17" s="28" t="e">
        <f aca="false">R17/J17</f>
        <v>#DIV/0!</v>
      </c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customFormat="false" ht="32.1" hidden="false" customHeight="true" outlineLevel="0" collapsed="false">
      <c r="A18" s="23"/>
      <c r="B18" s="24" t="s">
        <v>27</v>
      </c>
      <c r="C18" s="14"/>
      <c r="D18" s="14"/>
      <c r="E18" s="14" t="n">
        <f aca="false">F18*E17</f>
        <v>0</v>
      </c>
      <c r="F18" s="14"/>
      <c r="G18" s="14"/>
      <c r="H18" s="14"/>
      <c r="I18" s="14" t="s">
        <v>22</v>
      </c>
      <c r="J18" s="26" t="n">
        <f aca="false">D18*E18</f>
        <v>0</v>
      </c>
      <c r="K18" s="27"/>
      <c r="L18" s="14"/>
      <c r="M18" s="14" t="n">
        <f aca="false">N18*O18*M17</f>
        <v>0</v>
      </c>
      <c r="N18" s="14"/>
      <c r="O18" s="14"/>
      <c r="P18" s="14"/>
      <c r="Q18" s="25" t="s">
        <v>22</v>
      </c>
      <c r="R18" s="26" t="n">
        <f aca="false">L18*M18</f>
        <v>0</v>
      </c>
      <c r="S18" s="28" t="e">
        <f aca="false">R18/J18</f>
        <v>#DIV/0!</v>
      </c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customFormat="false" ht="15.75" hidden="false" customHeight="true" outlineLevel="0" collapsed="false">
      <c r="A19" s="30" t="s">
        <v>28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customFormat="false" ht="24.95" hidden="false" customHeight="true" outlineLevel="0" collapsed="false">
      <c r="A20" s="23" t="s">
        <v>3</v>
      </c>
      <c r="B20" s="24" t="s">
        <v>21</v>
      </c>
      <c r="C20" s="14"/>
      <c r="D20" s="14"/>
      <c r="E20" s="14"/>
      <c r="F20" s="25" t="s">
        <v>22</v>
      </c>
      <c r="G20" s="25"/>
      <c r="H20" s="25"/>
      <c r="I20" s="25" t="s">
        <v>22</v>
      </c>
      <c r="J20" s="26" t="n">
        <f aca="false">D20*E20</f>
        <v>0</v>
      </c>
      <c r="K20" s="27"/>
      <c r="L20" s="14"/>
      <c r="M20" s="14" t="n">
        <f aca="false">E20</f>
        <v>0</v>
      </c>
      <c r="N20" s="25" t="s">
        <v>22</v>
      </c>
      <c r="O20" s="25" t="s">
        <v>22</v>
      </c>
      <c r="P20" s="25"/>
      <c r="Q20" s="25" t="s">
        <v>22</v>
      </c>
      <c r="R20" s="26" t="n">
        <f aca="false">L20*M20</f>
        <v>0</v>
      </c>
      <c r="S20" s="28" t="e">
        <f aca="false">R20/J20</f>
        <v>#DIV/0!</v>
      </c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customFormat="false" ht="24.95" hidden="false" customHeight="true" outlineLevel="0" collapsed="false">
      <c r="A21" s="23"/>
      <c r="B21" s="24" t="s">
        <v>23</v>
      </c>
      <c r="C21" s="14"/>
      <c r="D21" s="14"/>
      <c r="E21" s="14" t="n">
        <f aca="false">F21*I21</f>
        <v>0</v>
      </c>
      <c r="F21" s="14"/>
      <c r="G21" s="14"/>
      <c r="H21" s="14" t="n">
        <f aca="false">F21*G21</f>
        <v>0</v>
      </c>
      <c r="I21" s="14"/>
      <c r="J21" s="26" t="n">
        <f aca="false">D21*H21*I21</f>
        <v>0</v>
      </c>
      <c r="K21" s="27"/>
      <c r="L21" s="14"/>
      <c r="M21" s="14" t="n">
        <f aca="false">N21*O21*Q21</f>
        <v>0</v>
      </c>
      <c r="N21" s="14"/>
      <c r="O21" s="14"/>
      <c r="P21" s="14" t="n">
        <f aca="false">N21*O21</f>
        <v>0</v>
      </c>
      <c r="Q21" s="14" t="n">
        <f aca="false">I21</f>
        <v>0</v>
      </c>
      <c r="R21" s="26" t="n">
        <f aca="false">L21*P21*Q21</f>
        <v>0</v>
      </c>
      <c r="S21" s="28" t="e">
        <f aca="false">R21/J21</f>
        <v>#DIV/0!</v>
      </c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customFormat="false" ht="15.75" hidden="false" customHeight="true" outlineLevel="0" collapsed="false">
      <c r="A22" s="30" t="s">
        <v>29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customFormat="false" ht="31.5" hidden="false" customHeight="false" outlineLevel="0" collapsed="false">
      <c r="A23" s="31" t="s">
        <v>30</v>
      </c>
      <c r="B23" s="24" t="s">
        <v>31</v>
      </c>
      <c r="C23" s="14" t="n">
        <v>2.98</v>
      </c>
      <c r="D23" s="14" t="n">
        <v>2.98</v>
      </c>
      <c r="E23" s="14" t="n">
        <v>286</v>
      </c>
      <c r="F23" s="25" t="s">
        <v>22</v>
      </c>
      <c r="G23" s="25"/>
      <c r="H23" s="25"/>
      <c r="I23" s="25" t="s">
        <v>22</v>
      </c>
      <c r="J23" s="26" t="n">
        <f aca="false">D23*E23</f>
        <v>852.28</v>
      </c>
      <c r="K23" s="27" t="n">
        <v>3.09</v>
      </c>
      <c r="L23" s="14" t="n">
        <v>3.09</v>
      </c>
      <c r="M23" s="14" t="n">
        <f aca="false">E23</f>
        <v>286</v>
      </c>
      <c r="N23" s="25" t="s">
        <v>22</v>
      </c>
      <c r="O23" s="14"/>
      <c r="P23" s="14"/>
      <c r="Q23" s="25" t="s">
        <v>22</v>
      </c>
      <c r="R23" s="26" t="n">
        <f aca="false">L23*M23</f>
        <v>883.74</v>
      </c>
      <c r="S23" s="28" t="n">
        <f aca="false">R23/J23</f>
        <v>1.03691275167785</v>
      </c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customFormat="false" ht="15.75" hidden="false" customHeight="true" outlineLevel="0" collapsed="false">
      <c r="A24" s="30" t="s">
        <v>32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customFormat="false" ht="24.95" hidden="false" customHeight="true" outlineLevel="0" collapsed="false">
      <c r="A25" s="32" t="s">
        <v>33</v>
      </c>
      <c r="B25" s="24" t="s">
        <v>21</v>
      </c>
      <c r="C25" s="14" t="n">
        <v>6.71</v>
      </c>
      <c r="D25" s="14" t="n">
        <v>6.71</v>
      </c>
      <c r="E25" s="14" t="n">
        <v>350</v>
      </c>
      <c r="F25" s="25" t="s">
        <v>22</v>
      </c>
      <c r="G25" s="25"/>
      <c r="H25" s="25"/>
      <c r="I25" s="25" t="s">
        <v>22</v>
      </c>
      <c r="J25" s="26" t="n">
        <f aca="false">D25*E25</f>
        <v>2348.5</v>
      </c>
      <c r="K25" s="27" t="n">
        <v>6.91</v>
      </c>
      <c r="L25" s="14" t="n">
        <f aca="false">K25</f>
        <v>6.91</v>
      </c>
      <c r="M25" s="14" t="n">
        <f aca="false">E25</f>
        <v>350</v>
      </c>
      <c r="N25" s="25" t="s">
        <v>22</v>
      </c>
      <c r="O25" s="25" t="s">
        <v>22</v>
      </c>
      <c r="P25" s="25"/>
      <c r="Q25" s="25" t="s">
        <v>22</v>
      </c>
      <c r="R25" s="26" t="n">
        <f aca="false">L25*M25</f>
        <v>2418.5</v>
      </c>
      <c r="S25" s="28" t="n">
        <f aca="false">R25/J25</f>
        <v>1.02980625931446</v>
      </c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customFormat="false" ht="32.1" hidden="false" customHeight="true" outlineLevel="0" collapsed="false">
      <c r="A26" s="32"/>
      <c r="B26" s="24" t="s">
        <v>34</v>
      </c>
      <c r="C26" s="14"/>
      <c r="D26" s="14" t="n">
        <f aca="false">C26</f>
        <v>0</v>
      </c>
      <c r="E26" s="14" t="n">
        <f aca="false">F26*I26</f>
        <v>0</v>
      </c>
      <c r="F26" s="14" t="n">
        <v>13</v>
      </c>
      <c r="G26" s="14"/>
      <c r="H26" s="14"/>
      <c r="I26" s="14"/>
      <c r="J26" s="26" t="n">
        <f aca="false">D26*E26</f>
        <v>0</v>
      </c>
      <c r="K26" s="27"/>
      <c r="L26" s="14" t="n">
        <f aca="false">K26</f>
        <v>0</v>
      </c>
      <c r="M26" s="14" t="n">
        <f aca="false">N26*Q26</f>
        <v>0</v>
      </c>
      <c r="N26" s="14" t="n">
        <f aca="false">F26</f>
        <v>13</v>
      </c>
      <c r="O26" s="25" t="s">
        <v>22</v>
      </c>
      <c r="P26" s="25"/>
      <c r="Q26" s="14" t="n">
        <f aca="false">I26</f>
        <v>0</v>
      </c>
      <c r="R26" s="26" t="n">
        <f aca="false">L26*M26</f>
        <v>0</v>
      </c>
      <c r="S26" s="28" t="e">
        <f aca="false">R26/J26</f>
        <v>#DIV/0!</v>
      </c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customFormat="false" ht="32.1" hidden="false" customHeight="true" outlineLevel="0" collapsed="false">
      <c r="A27" s="32"/>
      <c r="B27" s="24" t="s">
        <v>35</v>
      </c>
      <c r="C27" s="14"/>
      <c r="D27" s="14" t="n">
        <f aca="false">C27</f>
        <v>0</v>
      </c>
      <c r="E27" s="14" t="n">
        <f aca="false">F27*I27</f>
        <v>0</v>
      </c>
      <c r="F27" s="14" t="n">
        <v>16.52</v>
      </c>
      <c r="G27" s="14"/>
      <c r="H27" s="14"/>
      <c r="I27" s="14"/>
      <c r="J27" s="26" t="n">
        <f aca="false">D27*E27</f>
        <v>0</v>
      </c>
      <c r="K27" s="27"/>
      <c r="L27" s="14" t="n">
        <f aca="false">K27</f>
        <v>0</v>
      </c>
      <c r="M27" s="14" t="n">
        <f aca="false">N27*Q27</f>
        <v>0</v>
      </c>
      <c r="N27" s="14" t="n">
        <f aca="false">F27</f>
        <v>16.52</v>
      </c>
      <c r="O27" s="25" t="s">
        <v>22</v>
      </c>
      <c r="P27" s="25"/>
      <c r="Q27" s="14" t="n">
        <f aca="false">I27</f>
        <v>0</v>
      </c>
      <c r="R27" s="26" t="n">
        <f aca="false">L27*M27</f>
        <v>0</v>
      </c>
      <c r="S27" s="28" t="e">
        <f aca="false">R27/J27</f>
        <v>#DIV/0!</v>
      </c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customFormat="false" ht="32.1" hidden="false" customHeight="true" outlineLevel="0" collapsed="false">
      <c r="A28" s="32"/>
      <c r="B28" s="24" t="s">
        <v>36</v>
      </c>
      <c r="C28" s="14"/>
      <c r="D28" s="14" t="n">
        <f aca="false">C28</f>
        <v>0</v>
      </c>
      <c r="E28" s="14" t="n">
        <f aca="false">F28*I28</f>
        <v>0</v>
      </c>
      <c r="F28" s="14" t="n">
        <v>12.4</v>
      </c>
      <c r="G28" s="14"/>
      <c r="H28" s="14"/>
      <c r="I28" s="14"/>
      <c r="J28" s="26" t="n">
        <f aca="false">D28*E28</f>
        <v>0</v>
      </c>
      <c r="K28" s="27"/>
      <c r="L28" s="14" t="n">
        <f aca="false">K28</f>
        <v>0</v>
      </c>
      <c r="M28" s="14" t="n">
        <f aca="false">N28*Q28</f>
        <v>0</v>
      </c>
      <c r="N28" s="14" t="n">
        <f aca="false">F28</f>
        <v>12.4</v>
      </c>
      <c r="O28" s="25" t="s">
        <v>22</v>
      </c>
      <c r="P28" s="25"/>
      <c r="Q28" s="14" t="n">
        <f aca="false">I28</f>
        <v>0</v>
      </c>
      <c r="R28" s="26" t="n">
        <f aca="false">L28*M28</f>
        <v>0</v>
      </c>
      <c r="S28" s="28" t="e">
        <f aca="false">R28/J28</f>
        <v>#DIV/0!</v>
      </c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customFormat="false" ht="15.75" hidden="false" customHeight="true" outlineLevel="0" collapsed="false">
      <c r="A29" s="30" t="s">
        <v>37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customFormat="false" ht="45.95" hidden="false" customHeight="true" outlineLevel="0" collapsed="false">
      <c r="A30" s="33" t="s">
        <v>3</v>
      </c>
      <c r="B30" s="24" t="s">
        <v>14</v>
      </c>
      <c r="C30" s="14"/>
      <c r="D30" s="14" t="n">
        <f aca="false">C30</f>
        <v>0</v>
      </c>
      <c r="E30" s="14" t="n">
        <f aca="false">F30*I30</f>
        <v>0</v>
      </c>
      <c r="F30" s="14" t="n">
        <v>2.5</v>
      </c>
      <c r="G30" s="14"/>
      <c r="H30" s="14"/>
      <c r="I30" s="14"/>
      <c r="J30" s="26" t="n">
        <f aca="false">D30*E30</f>
        <v>0</v>
      </c>
      <c r="K30" s="27"/>
      <c r="L30" s="14" t="n">
        <f aca="false">K30</f>
        <v>0</v>
      </c>
      <c r="M30" s="14" t="n">
        <f aca="false">N30*Q30</f>
        <v>0</v>
      </c>
      <c r="N30" s="14" t="n">
        <f aca="false">F30</f>
        <v>2.5</v>
      </c>
      <c r="O30" s="25" t="s">
        <v>22</v>
      </c>
      <c r="P30" s="25"/>
      <c r="Q30" s="14" t="n">
        <f aca="false">I30</f>
        <v>0</v>
      </c>
      <c r="R30" s="26" t="n">
        <f aca="false">L30*M30</f>
        <v>0</v>
      </c>
      <c r="S30" s="28" t="e">
        <f aca="false">R30/J30</f>
        <v>#DIV/0!</v>
      </c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customFormat="false" ht="15.75" hidden="false" customHeight="true" outlineLevel="0" collapsed="false">
      <c r="A31" s="30" t="s">
        <v>38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customFormat="false" ht="47.25" hidden="false" customHeight="false" outlineLevel="0" collapsed="false">
      <c r="A32" s="33" t="s">
        <v>3</v>
      </c>
      <c r="B32" s="24" t="s">
        <v>39</v>
      </c>
      <c r="C32" s="14"/>
      <c r="D32" s="14" t="n">
        <f aca="false">C32</f>
        <v>0</v>
      </c>
      <c r="E32" s="14"/>
      <c r="F32" s="25" t="s">
        <v>22</v>
      </c>
      <c r="G32" s="25"/>
      <c r="H32" s="25"/>
      <c r="I32" s="25" t="s">
        <v>22</v>
      </c>
      <c r="J32" s="26" t="n">
        <f aca="false">D32*E32</f>
        <v>0</v>
      </c>
      <c r="K32" s="14"/>
      <c r="L32" s="14" t="n">
        <f aca="false">K32</f>
        <v>0</v>
      </c>
      <c r="M32" s="14" t="n">
        <f aca="false">E32</f>
        <v>0</v>
      </c>
      <c r="N32" s="25" t="s">
        <v>22</v>
      </c>
      <c r="O32" s="25" t="s">
        <v>22</v>
      </c>
      <c r="P32" s="25"/>
      <c r="Q32" s="25" t="s">
        <v>22</v>
      </c>
      <c r="R32" s="26" t="n">
        <f aca="false">L32*M32</f>
        <v>0</v>
      </c>
      <c r="S32" s="28" t="e">
        <f aca="false">R32/J32</f>
        <v>#DIV/0!</v>
      </c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customFormat="false" ht="15.75" hidden="false" customHeight="true" outlineLevel="0" collapsed="false">
      <c r="A33" s="30" t="s">
        <v>40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customFormat="false" ht="45" hidden="false" customHeight="true" outlineLevel="0" collapsed="false">
      <c r="A34" s="31" t="s">
        <v>41</v>
      </c>
      <c r="B34" s="24" t="s">
        <v>42</v>
      </c>
      <c r="C34" s="14" t="n">
        <v>683.15</v>
      </c>
      <c r="D34" s="14" t="n">
        <v>566.11</v>
      </c>
      <c r="E34" s="14" t="n">
        <f aca="false">F34*I34</f>
        <v>0.465</v>
      </c>
      <c r="F34" s="14" t="n">
        <v>0.155</v>
      </c>
      <c r="G34" s="14" t="n">
        <v>1</v>
      </c>
      <c r="H34" s="14"/>
      <c r="I34" s="14" t="n">
        <v>3</v>
      </c>
      <c r="J34" s="26" t="n">
        <f aca="false">D34*E34</f>
        <v>263.24115</v>
      </c>
      <c r="K34" s="27" t="n">
        <v>683.15</v>
      </c>
      <c r="L34" s="14" t="n">
        <v>596.67</v>
      </c>
      <c r="M34" s="14" t="n">
        <f aca="false">N34*O34*Q34</f>
        <v>0.465</v>
      </c>
      <c r="N34" s="14" t="n">
        <v>0.155</v>
      </c>
      <c r="O34" s="14" t="n">
        <v>1</v>
      </c>
      <c r="P34" s="14"/>
      <c r="Q34" s="14" t="n">
        <f aca="false">I34</f>
        <v>3</v>
      </c>
      <c r="R34" s="26" t="n">
        <f aca="false">L34*M34</f>
        <v>277.45155</v>
      </c>
      <c r="S34" s="28" t="n">
        <f aca="false">R34/J34</f>
        <v>1.05398244157496</v>
      </c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customFormat="false" ht="32.25" hidden="false" customHeight="false" outlineLevel="0" collapsed="false">
      <c r="A35" s="34" t="s">
        <v>43</v>
      </c>
      <c r="B35" s="35"/>
      <c r="C35" s="36"/>
      <c r="D35" s="36"/>
      <c r="E35" s="36"/>
      <c r="F35" s="36"/>
      <c r="G35" s="36"/>
      <c r="H35" s="36"/>
      <c r="I35" s="36"/>
      <c r="J35" s="37" t="n">
        <f aca="false">J11+J12+J14+J15+J17+J18+J20+J21+J23+J25+J26+J27+J28+J30+J32+J34</f>
        <v>4154.82115</v>
      </c>
      <c r="K35" s="38"/>
      <c r="L35" s="36"/>
      <c r="M35" s="36"/>
      <c r="N35" s="36"/>
      <c r="O35" s="36"/>
      <c r="P35" s="36"/>
      <c r="Q35" s="36"/>
      <c r="R35" s="37" t="n">
        <f aca="false">R11+R12+R14+R15+R17+R18+R20+R21+R23+R25+R26+R27+R28+R30+R32+R34</f>
        <v>4307.79155</v>
      </c>
      <c r="S35" s="39" t="n">
        <f aca="false">R35/J35</f>
        <v>1.0368175655407</v>
      </c>
    </row>
    <row r="36" customFormat="false" ht="15.75" hidden="false" customHeight="false" outlineLevel="0" collapsed="false">
      <c r="A36" s="40"/>
      <c r="B36" s="41"/>
      <c r="C36" s="42"/>
      <c r="D36" s="42"/>
      <c r="E36" s="42"/>
      <c r="F36" s="42"/>
      <c r="G36" s="42"/>
      <c r="H36" s="42"/>
      <c r="I36" s="42"/>
      <c r="J36" s="43"/>
      <c r="K36" s="42"/>
      <c r="L36" s="42"/>
      <c r="M36" s="42"/>
      <c r="N36" s="42"/>
      <c r="O36" s="42"/>
      <c r="P36" s="42"/>
      <c r="Q36" s="42"/>
      <c r="R36" s="43"/>
      <c r="S36" s="44"/>
    </row>
    <row r="37" customFormat="false" ht="18.75" hidden="false" customHeight="false" outlineLevel="0" collapsed="false">
      <c r="O37" s="45" t="s">
        <v>44</v>
      </c>
      <c r="P37" s="45"/>
      <c r="Q37" s="46"/>
      <c r="R37" s="46"/>
      <c r="S37" s="47"/>
    </row>
    <row r="38" customFormat="false" ht="15" hidden="false" customHeight="false" outlineLevel="0" collapsed="false">
      <c r="E38" s="1" t="s">
        <v>45</v>
      </c>
    </row>
    <row r="39" customFormat="false" ht="15.75" hidden="false" customHeight="false" outlineLevel="0" collapsed="false">
      <c r="J39" s="1" t="s">
        <v>46</v>
      </c>
    </row>
  </sheetData>
  <autoFilter ref="A9:AC40"/>
  <mergeCells count="34">
    <mergeCell ref="A1:S1"/>
    <mergeCell ref="A2:S2"/>
    <mergeCell ref="A3:S3"/>
    <mergeCell ref="A5:A8"/>
    <mergeCell ref="B5:B8"/>
    <mergeCell ref="C5:J5"/>
    <mergeCell ref="K5:R5"/>
    <mergeCell ref="S5:S8"/>
    <mergeCell ref="C6:C8"/>
    <mergeCell ref="D6:D8"/>
    <mergeCell ref="E6:I6"/>
    <mergeCell ref="J6:J8"/>
    <mergeCell ref="K6:K8"/>
    <mergeCell ref="L6:L8"/>
    <mergeCell ref="M6:Q6"/>
    <mergeCell ref="R6:R8"/>
    <mergeCell ref="E7:E8"/>
    <mergeCell ref="F7:I7"/>
    <mergeCell ref="M7:M8"/>
    <mergeCell ref="N7:Q7"/>
    <mergeCell ref="A10:S10"/>
    <mergeCell ref="A11:A12"/>
    <mergeCell ref="A13:S13"/>
    <mergeCell ref="A14:A15"/>
    <mergeCell ref="A16:S16"/>
    <mergeCell ref="A17:A18"/>
    <mergeCell ref="A19:S19"/>
    <mergeCell ref="A20:A21"/>
    <mergeCell ref="A22:S22"/>
    <mergeCell ref="A24:S24"/>
    <mergeCell ref="A25:A28"/>
    <mergeCell ref="A29:S29"/>
    <mergeCell ref="A31:S31"/>
    <mergeCell ref="A33:S33"/>
  </mergeCells>
  <printOptions headings="false" gridLines="false" gridLinesSet="true" horizontalCentered="false" verticalCentered="false"/>
  <pageMargins left="0.511805555555555" right="0.315277777777778" top="0.551388888888889" bottom="0.35416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39"/>
  <sheetViews>
    <sheetView showFormulas="false" showGridLines="true" showRowColHeaders="true" showZeros="true" rightToLeft="false" tabSelected="false" showOutlineSymbols="true" defaultGridColor="true" view="normal" topLeftCell="G19" colorId="64" zoomScale="100" zoomScaleNormal="100" zoomScalePageLayoutView="100" workbookViewId="0">
      <selection pane="topLeft" activeCell="A2" activeCellId="0" sqref="A2"/>
    </sheetView>
  </sheetViews>
  <sheetFormatPr defaultRowHeight="15.75" zeroHeight="false" outlineLevelRow="0" outlineLevelCol="0"/>
  <cols>
    <col collapsed="false" customWidth="true" hidden="false" outlineLevel="0" max="1" min="1" style="1" width="27.42"/>
    <col collapsed="false" customWidth="true" hidden="false" outlineLevel="0" max="2" min="2" style="2" width="21.29"/>
    <col collapsed="false" customWidth="true" hidden="false" outlineLevel="0" max="3" min="3" style="1" width="15.86"/>
    <col collapsed="false" customWidth="true" hidden="false" outlineLevel="0" max="4" min="4" style="1" width="14.57"/>
    <col collapsed="false" customWidth="true" hidden="false" outlineLevel="0" max="5" min="5" style="1" width="13.86"/>
    <col collapsed="false" customWidth="true" hidden="false" outlineLevel="0" max="7" min="6" style="1" width="15.86"/>
    <col collapsed="false" customWidth="true" hidden="false" outlineLevel="0" max="8" min="8" style="1" width="16.57"/>
    <col collapsed="false" customWidth="true" hidden="false" outlineLevel="0" max="9" min="9" style="1" width="16.29"/>
    <col collapsed="false" customWidth="true" hidden="false" outlineLevel="0" max="10" min="10" style="1" width="14.43"/>
    <col collapsed="false" customWidth="true" hidden="false" outlineLevel="0" max="11" min="11" style="1" width="15.57"/>
    <col collapsed="false" customWidth="true" hidden="false" outlineLevel="0" max="12" min="12" style="1" width="15.42"/>
    <col collapsed="false" customWidth="true" hidden="false" outlineLevel="0" max="13" min="13" style="1" width="14.57"/>
    <col collapsed="false" customWidth="true" hidden="false" outlineLevel="0" max="14" min="14" style="1" width="15.71"/>
    <col collapsed="false" customWidth="true" hidden="false" outlineLevel="0" max="16" min="15" style="1" width="16.86"/>
    <col collapsed="false" customWidth="true" hidden="false" outlineLevel="0" max="17" min="17" style="1" width="16.71"/>
    <col collapsed="false" customWidth="true" hidden="false" outlineLevel="0" max="18" min="18" style="1" width="14.43"/>
    <col collapsed="false" customWidth="true" hidden="false" outlineLevel="0" max="19" min="19" style="1" width="16.86"/>
    <col collapsed="false" customWidth="true" hidden="false" outlineLevel="0" max="1025" min="20" style="0" width="8.67"/>
  </cols>
  <sheetData>
    <row r="1" customFormat="false" ht="15.7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</row>
    <row r="2" customFormat="false" ht="71.25" hidden="false" customHeight="true" outlineLevel="0" collapsed="false">
      <c r="A2" s="5" t="s">
        <v>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4"/>
      <c r="U2" s="4"/>
      <c r="V2" s="4"/>
      <c r="W2" s="4"/>
      <c r="X2" s="4"/>
      <c r="Y2" s="4"/>
      <c r="Z2" s="4"/>
      <c r="AA2" s="4"/>
      <c r="AB2" s="4"/>
      <c r="AC2" s="4"/>
    </row>
    <row r="3" customFormat="false" ht="31.5" hidden="false" customHeight="true" outlineLevel="0" collapsed="false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"/>
      <c r="U3" s="4"/>
      <c r="V3" s="4"/>
      <c r="W3" s="4"/>
      <c r="X3" s="4"/>
      <c r="Y3" s="4"/>
      <c r="Z3" s="4"/>
      <c r="AA3" s="4"/>
      <c r="AB3" s="4"/>
      <c r="AC3" s="4"/>
    </row>
    <row r="4" customFormat="false" ht="3.75" hidden="false" customHeight="true" outlineLevel="0" collapsed="false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"/>
      <c r="U4" s="4"/>
      <c r="V4" s="4"/>
      <c r="W4" s="4"/>
      <c r="X4" s="4"/>
      <c r="Y4" s="4"/>
      <c r="Z4" s="4"/>
      <c r="AA4" s="4"/>
      <c r="AB4" s="4"/>
      <c r="AC4" s="4"/>
    </row>
    <row r="5" customFormat="false" ht="27" hidden="false" customHeight="true" outlineLevel="0" collapsed="false">
      <c r="A5" s="8" t="s">
        <v>3</v>
      </c>
      <c r="B5" s="9" t="s">
        <v>4</v>
      </c>
      <c r="C5" s="10" t="s">
        <v>49</v>
      </c>
      <c r="D5" s="10"/>
      <c r="E5" s="10"/>
      <c r="F5" s="10"/>
      <c r="G5" s="10"/>
      <c r="H5" s="10"/>
      <c r="I5" s="10"/>
      <c r="J5" s="10"/>
      <c r="K5" s="11" t="s">
        <v>50</v>
      </c>
      <c r="L5" s="11"/>
      <c r="M5" s="11"/>
      <c r="N5" s="11"/>
      <c r="O5" s="11"/>
      <c r="P5" s="11"/>
      <c r="Q5" s="11"/>
      <c r="R5" s="11"/>
      <c r="S5" s="12" t="s">
        <v>51</v>
      </c>
      <c r="T5" s="4"/>
      <c r="U5" s="4"/>
      <c r="V5" s="4"/>
      <c r="W5" s="4"/>
      <c r="X5" s="4"/>
      <c r="Y5" s="4"/>
      <c r="Z5" s="4"/>
      <c r="AA5" s="4"/>
      <c r="AB5" s="4"/>
      <c r="AC5" s="4"/>
    </row>
    <row r="6" customFormat="false" ht="32.25" hidden="false" customHeight="true" outlineLevel="0" collapsed="false">
      <c r="A6" s="8"/>
      <c r="B6" s="9"/>
      <c r="C6" s="13" t="s">
        <v>8</v>
      </c>
      <c r="D6" s="13" t="s">
        <v>9</v>
      </c>
      <c r="E6" s="14" t="s">
        <v>10</v>
      </c>
      <c r="F6" s="14"/>
      <c r="G6" s="14"/>
      <c r="H6" s="14"/>
      <c r="I6" s="14"/>
      <c r="J6" s="15" t="s">
        <v>11</v>
      </c>
      <c r="K6" s="16" t="s">
        <v>8</v>
      </c>
      <c r="L6" s="13" t="s">
        <v>9</v>
      </c>
      <c r="M6" s="14" t="s">
        <v>12</v>
      </c>
      <c r="N6" s="14"/>
      <c r="O6" s="14"/>
      <c r="P6" s="14"/>
      <c r="Q6" s="14"/>
      <c r="R6" s="15" t="s">
        <v>11</v>
      </c>
      <c r="S6" s="12"/>
      <c r="T6" s="4"/>
      <c r="U6" s="4"/>
      <c r="V6" s="4"/>
      <c r="W6" s="4"/>
      <c r="X6" s="4"/>
      <c r="Y6" s="4"/>
      <c r="Z6" s="4"/>
      <c r="AA6" s="4"/>
      <c r="AB6" s="4"/>
      <c r="AC6" s="4"/>
    </row>
    <row r="7" customFormat="false" ht="23.25" hidden="false" customHeight="true" outlineLevel="0" collapsed="false">
      <c r="A7" s="8"/>
      <c r="B7" s="9"/>
      <c r="C7" s="13"/>
      <c r="D7" s="13"/>
      <c r="E7" s="13" t="s">
        <v>13</v>
      </c>
      <c r="F7" s="14" t="s">
        <v>14</v>
      </c>
      <c r="G7" s="14"/>
      <c r="H7" s="14"/>
      <c r="I7" s="14"/>
      <c r="J7" s="15"/>
      <c r="K7" s="16"/>
      <c r="L7" s="13"/>
      <c r="M7" s="13" t="s">
        <v>13</v>
      </c>
      <c r="N7" s="14" t="s">
        <v>14</v>
      </c>
      <c r="O7" s="14"/>
      <c r="P7" s="14"/>
      <c r="Q7" s="14"/>
      <c r="R7" s="15"/>
      <c r="S7" s="12"/>
      <c r="T7" s="4"/>
      <c r="U7" s="4"/>
      <c r="V7" s="4"/>
      <c r="W7" s="4"/>
      <c r="X7" s="4"/>
      <c r="Y7" s="4"/>
      <c r="Z7" s="4"/>
      <c r="AA7" s="4"/>
      <c r="AB7" s="4"/>
      <c r="AC7" s="4"/>
    </row>
    <row r="8" customFormat="false" ht="111" hidden="false" customHeight="false" outlineLevel="0" collapsed="false">
      <c r="A8" s="8"/>
      <c r="B8" s="9"/>
      <c r="C8" s="13"/>
      <c r="D8" s="13"/>
      <c r="E8" s="13"/>
      <c r="F8" s="13" t="s">
        <v>15</v>
      </c>
      <c r="G8" s="17" t="s">
        <v>16</v>
      </c>
      <c r="H8" s="13" t="s">
        <v>17</v>
      </c>
      <c r="I8" s="13" t="s">
        <v>18</v>
      </c>
      <c r="J8" s="15"/>
      <c r="K8" s="16"/>
      <c r="L8" s="13"/>
      <c r="M8" s="13"/>
      <c r="N8" s="13" t="s">
        <v>15</v>
      </c>
      <c r="O8" s="17" t="s">
        <v>16</v>
      </c>
      <c r="P8" s="13" t="s">
        <v>17</v>
      </c>
      <c r="Q8" s="13" t="s">
        <v>18</v>
      </c>
      <c r="R8" s="15"/>
      <c r="S8" s="12"/>
      <c r="T8" s="4"/>
      <c r="U8" s="4"/>
      <c r="V8" s="4"/>
      <c r="W8" s="4"/>
      <c r="X8" s="4"/>
      <c r="Y8" s="4"/>
      <c r="Z8" s="4"/>
      <c r="AA8" s="4"/>
      <c r="AB8" s="4"/>
      <c r="AC8" s="4"/>
    </row>
    <row r="9" customFormat="false" ht="15.75" hidden="false" customHeight="false" outlineLevel="0" collapsed="false">
      <c r="A9" s="18" t="n">
        <v>1</v>
      </c>
      <c r="B9" s="19" t="n">
        <v>2</v>
      </c>
      <c r="C9" s="20" t="n">
        <v>3</v>
      </c>
      <c r="D9" s="20" t="n">
        <v>4</v>
      </c>
      <c r="E9" s="20" t="n">
        <v>5</v>
      </c>
      <c r="F9" s="20" t="n">
        <v>6</v>
      </c>
      <c r="G9" s="20" t="n">
        <v>7</v>
      </c>
      <c r="H9" s="20" t="n">
        <v>8</v>
      </c>
      <c r="I9" s="20" t="n">
        <v>9</v>
      </c>
      <c r="J9" s="21" t="n">
        <v>10</v>
      </c>
      <c r="K9" s="18" t="n">
        <v>11</v>
      </c>
      <c r="L9" s="20" t="n">
        <v>12</v>
      </c>
      <c r="M9" s="20" t="n">
        <v>13</v>
      </c>
      <c r="N9" s="20" t="n">
        <v>14</v>
      </c>
      <c r="O9" s="20" t="n">
        <v>15</v>
      </c>
      <c r="P9" s="20" t="n">
        <v>16</v>
      </c>
      <c r="Q9" s="20" t="n">
        <v>17</v>
      </c>
      <c r="R9" s="21" t="n">
        <v>18</v>
      </c>
      <c r="S9" s="22" t="n">
        <v>19</v>
      </c>
      <c r="T9" s="4"/>
      <c r="U9" s="4"/>
      <c r="V9" s="4"/>
      <c r="W9" s="4"/>
      <c r="X9" s="4"/>
      <c r="Y9" s="4"/>
      <c r="Z9" s="4"/>
      <c r="AA9" s="4"/>
      <c r="AB9" s="4"/>
      <c r="AC9" s="4"/>
    </row>
    <row r="10" customFormat="false" ht="15.75" hidden="false" customHeight="true" outlineLevel="0" collapsed="false">
      <c r="A10" s="11" t="s">
        <v>19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customFormat="false" ht="24.95" hidden="false" customHeight="true" outlineLevel="0" collapsed="false">
      <c r="A11" s="23" t="s">
        <v>3</v>
      </c>
      <c r="B11" s="24" t="s">
        <v>21</v>
      </c>
      <c r="C11" s="14"/>
      <c r="D11" s="14"/>
      <c r="E11" s="14"/>
      <c r="F11" s="25" t="s">
        <v>22</v>
      </c>
      <c r="G11" s="25"/>
      <c r="H11" s="25"/>
      <c r="I11" s="25" t="s">
        <v>22</v>
      </c>
      <c r="J11" s="26" t="n">
        <f aca="false">D11*E11</f>
        <v>0</v>
      </c>
      <c r="K11" s="27"/>
      <c r="L11" s="14"/>
      <c r="M11" s="14" t="n">
        <f aca="false">E11</f>
        <v>0</v>
      </c>
      <c r="N11" s="25" t="s">
        <v>22</v>
      </c>
      <c r="O11" s="25" t="s">
        <v>22</v>
      </c>
      <c r="P11" s="25"/>
      <c r="Q11" s="25" t="s">
        <v>22</v>
      </c>
      <c r="R11" s="26" t="n">
        <f aca="false">L11*M11</f>
        <v>0</v>
      </c>
      <c r="S11" s="28" t="e">
        <f aca="false">R11/J11</f>
        <v>#DIV/0!</v>
      </c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customFormat="false" ht="24.95" hidden="false" customHeight="true" outlineLevel="0" collapsed="false">
      <c r="A12" s="23"/>
      <c r="B12" s="24" t="s">
        <v>23</v>
      </c>
      <c r="C12" s="14"/>
      <c r="D12" s="14"/>
      <c r="E12" s="29" t="s">
        <v>22</v>
      </c>
      <c r="F12" s="14"/>
      <c r="G12" s="14"/>
      <c r="H12" s="14" t="n">
        <f aca="false">F12*G12</f>
        <v>0</v>
      </c>
      <c r="I12" s="14"/>
      <c r="J12" s="26" t="n">
        <f aca="false">D12*I12*H12</f>
        <v>0</v>
      </c>
      <c r="K12" s="27"/>
      <c r="L12" s="14"/>
      <c r="M12" s="29" t="s">
        <v>22</v>
      </c>
      <c r="N12" s="14"/>
      <c r="O12" s="14"/>
      <c r="P12" s="14" t="n">
        <f aca="false">N12*O12</f>
        <v>0</v>
      </c>
      <c r="Q12" s="14" t="n">
        <f aca="false">I12</f>
        <v>0</v>
      </c>
      <c r="R12" s="26" t="n">
        <f aca="false">L12*P12*Q12</f>
        <v>0</v>
      </c>
      <c r="S12" s="28" t="e">
        <f aca="false">R12/J12</f>
        <v>#DIV/0!</v>
      </c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customFormat="false" ht="15.75" hidden="false" customHeight="true" outlineLevel="0" collapsed="false">
      <c r="A13" s="30" t="s">
        <v>24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customFormat="false" ht="24.95" hidden="false" customHeight="true" outlineLevel="0" collapsed="false">
      <c r="A14" s="23" t="s">
        <v>3</v>
      </c>
      <c r="B14" s="24" t="s">
        <v>21</v>
      </c>
      <c r="C14" s="14"/>
      <c r="D14" s="14"/>
      <c r="E14" s="14"/>
      <c r="F14" s="25" t="s">
        <v>22</v>
      </c>
      <c r="G14" s="25"/>
      <c r="H14" s="25"/>
      <c r="I14" s="25" t="s">
        <v>22</v>
      </c>
      <c r="J14" s="26" t="n">
        <f aca="false">D14*E14</f>
        <v>0</v>
      </c>
      <c r="K14" s="27"/>
      <c r="L14" s="14"/>
      <c r="M14" s="14" t="n">
        <f aca="false">E14</f>
        <v>0</v>
      </c>
      <c r="N14" s="25" t="s">
        <v>22</v>
      </c>
      <c r="O14" s="25" t="s">
        <v>22</v>
      </c>
      <c r="P14" s="25"/>
      <c r="Q14" s="25" t="s">
        <v>22</v>
      </c>
      <c r="R14" s="26" t="n">
        <f aca="false">L14*M14</f>
        <v>0</v>
      </c>
      <c r="S14" s="28" t="e">
        <f aca="false">R14/J14</f>
        <v>#DIV/0!</v>
      </c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customFormat="false" ht="24.95" hidden="false" customHeight="true" outlineLevel="0" collapsed="false">
      <c r="A15" s="23"/>
      <c r="B15" s="24" t="s">
        <v>23</v>
      </c>
      <c r="C15" s="14"/>
      <c r="D15" s="14"/>
      <c r="E15" s="29" t="s">
        <v>22</v>
      </c>
      <c r="F15" s="14"/>
      <c r="G15" s="14"/>
      <c r="H15" s="14" t="n">
        <f aca="false">F15*G15</f>
        <v>0</v>
      </c>
      <c r="I15" s="14"/>
      <c r="J15" s="26" t="n">
        <f aca="false">D15*H15*I15</f>
        <v>0</v>
      </c>
      <c r="K15" s="27"/>
      <c r="L15" s="14"/>
      <c r="M15" s="29" t="s">
        <v>22</v>
      </c>
      <c r="N15" s="14"/>
      <c r="O15" s="14"/>
      <c r="P15" s="14" t="n">
        <f aca="false">N15*O15</f>
        <v>0</v>
      </c>
      <c r="Q15" s="14" t="n">
        <f aca="false">I15</f>
        <v>0</v>
      </c>
      <c r="R15" s="26" t="n">
        <f aca="false">L15*P15*Q15</f>
        <v>0</v>
      </c>
      <c r="S15" s="28" t="e">
        <f aca="false">R15/J15</f>
        <v>#DIV/0!</v>
      </c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customFormat="false" ht="15.75" hidden="false" customHeight="true" outlineLevel="0" collapsed="false">
      <c r="A16" s="30" t="s">
        <v>25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customFormat="false" ht="45" hidden="false" customHeight="true" outlineLevel="0" collapsed="false">
      <c r="A17" s="23" t="s">
        <v>3</v>
      </c>
      <c r="B17" s="24" t="s">
        <v>26</v>
      </c>
      <c r="C17" s="14"/>
      <c r="D17" s="14"/>
      <c r="E17" s="14"/>
      <c r="F17" s="25" t="s">
        <v>22</v>
      </c>
      <c r="G17" s="25"/>
      <c r="H17" s="25"/>
      <c r="I17" s="25" t="s">
        <v>22</v>
      </c>
      <c r="J17" s="26" t="n">
        <f aca="false">D17*E17</f>
        <v>0</v>
      </c>
      <c r="K17" s="27"/>
      <c r="L17" s="14"/>
      <c r="M17" s="14" t="n">
        <f aca="false">E17</f>
        <v>0</v>
      </c>
      <c r="N17" s="25" t="s">
        <v>22</v>
      </c>
      <c r="O17" s="25" t="s">
        <v>22</v>
      </c>
      <c r="P17" s="25"/>
      <c r="Q17" s="25" t="s">
        <v>22</v>
      </c>
      <c r="R17" s="26" t="n">
        <f aca="false">L17*M17</f>
        <v>0</v>
      </c>
      <c r="S17" s="28" t="e">
        <f aca="false">R17/J17</f>
        <v>#DIV/0!</v>
      </c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customFormat="false" ht="32.1" hidden="false" customHeight="true" outlineLevel="0" collapsed="false">
      <c r="A18" s="23"/>
      <c r="B18" s="24" t="s">
        <v>27</v>
      </c>
      <c r="C18" s="14"/>
      <c r="D18" s="14"/>
      <c r="E18" s="14" t="n">
        <f aca="false">F18*E17</f>
        <v>0</v>
      </c>
      <c r="F18" s="14"/>
      <c r="G18" s="14"/>
      <c r="H18" s="14"/>
      <c r="I18" s="14" t="s">
        <v>22</v>
      </c>
      <c r="J18" s="26" t="n">
        <f aca="false">D18*E18</f>
        <v>0</v>
      </c>
      <c r="K18" s="27"/>
      <c r="L18" s="14"/>
      <c r="M18" s="14" t="n">
        <f aca="false">N18*O18*M17</f>
        <v>0</v>
      </c>
      <c r="N18" s="14"/>
      <c r="O18" s="14"/>
      <c r="P18" s="14"/>
      <c r="Q18" s="25" t="s">
        <v>22</v>
      </c>
      <c r="R18" s="26" t="n">
        <f aca="false">L18*M18</f>
        <v>0</v>
      </c>
      <c r="S18" s="28" t="e">
        <f aca="false">R18/J18</f>
        <v>#DIV/0!</v>
      </c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customFormat="false" ht="15.75" hidden="false" customHeight="true" outlineLevel="0" collapsed="false">
      <c r="A19" s="30" t="s">
        <v>28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customFormat="false" ht="24.95" hidden="false" customHeight="true" outlineLevel="0" collapsed="false">
      <c r="A20" s="23" t="s">
        <v>3</v>
      </c>
      <c r="B20" s="24" t="s">
        <v>21</v>
      </c>
      <c r="C20" s="14"/>
      <c r="D20" s="14"/>
      <c r="E20" s="14"/>
      <c r="F20" s="25" t="s">
        <v>22</v>
      </c>
      <c r="G20" s="25"/>
      <c r="H20" s="25"/>
      <c r="I20" s="25" t="s">
        <v>22</v>
      </c>
      <c r="J20" s="26" t="n">
        <f aca="false">D20*E20</f>
        <v>0</v>
      </c>
      <c r="K20" s="27"/>
      <c r="L20" s="14"/>
      <c r="M20" s="14" t="n">
        <f aca="false">E20</f>
        <v>0</v>
      </c>
      <c r="N20" s="25" t="s">
        <v>22</v>
      </c>
      <c r="O20" s="25" t="s">
        <v>22</v>
      </c>
      <c r="P20" s="25"/>
      <c r="Q20" s="25" t="s">
        <v>22</v>
      </c>
      <c r="R20" s="26" t="n">
        <f aca="false">L20*M20</f>
        <v>0</v>
      </c>
      <c r="S20" s="28" t="e">
        <f aca="false">R20/J20</f>
        <v>#DIV/0!</v>
      </c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customFormat="false" ht="24.95" hidden="false" customHeight="true" outlineLevel="0" collapsed="false">
      <c r="A21" s="23"/>
      <c r="B21" s="24" t="s">
        <v>23</v>
      </c>
      <c r="C21" s="14"/>
      <c r="D21" s="14"/>
      <c r="E21" s="14" t="n">
        <f aca="false">F21*I21</f>
        <v>0</v>
      </c>
      <c r="F21" s="14"/>
      <c r="G21" s="14"/>
      <c r="H21" s="14" t="n">
        <f aca="false">F21*G21</f>
        <v>0</v>
      </c>
      <c r="I21" s="14"/>
      <c r="J21" s="26" t="n">
        <f aca="false">D21*H21*I21</f>
        <v>0</v>
      </c>
      <c r="K21" s="27"/>
      <c r="L21" s="14"/>
      <c r="M21" s="14" t="n">
        <f aca="false">N21*O21*Q21</f>
        <v>0</v>
      </c>
      <c r="N21" s="14"/>
      <c r="O21" s="14"/>
      <c r="P21" s="14" t="n">
        <f aca="false">N21*O21</f>
        <v>0</v>
      </c>
      <c r="Q21" s="14" t="n">
        <f aca="false">I21</f>
        <v>0</v>
      </c>
      <c r="R21" s="26" t="n">
        <f aca="false">L21*P21*Q21</f>
        <v>0</v>
      </c>
      <c r="S21" s="28" t="e">
        <f aca="false">R21/J21</f>
        <v>#DIV/0!</v>
      </c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customFormat="false" ht="15.75" hidden="false" customHeight="true" outlineLevel="0" collapsed="false">
      <c r="A22" s="30" t="s">
        <v>29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customFormat="false" ht="31.5" hidden="false" customHeight="false" outlineLevel="0" collapsed="false">
      <c r="A23" s="31" t="s">
        <v>30</v>
      </c>
      <c r="B23" s="24" t="s">
        <v>31</v>
      </c>
      <c r="C23" s="14"/>
      <c r="D23" s="14" t="n">
        <f aca="false">C23</f>
        <v>0</v>
      </c>
      <c r="E23" s="14"/>
      <c r="F23" s="25" t="s">
        <v>22</v>
      </c>
      <c r="G23" s="25"/>
      <c r="H23" s="25"/>
      <c r="I23" s="25" t="s">
        <v>22</v>
      </c>
      <c r="J23" s="26" t="n">
        <f aca="false">D23*E23</f>
        <v>0</v>
      </c>
      <c r="K23" s="27"/>
      <c r="L23" s="14" t="n">
        <f aca="false">K23</f>
        <v>0</v>
      </c>
      <c r="M23" s="14" t="n">
        <f aca="false">E23</f>
        <v>0</v>
      </c>
      <c r="N23" s="25" t="s">
        <v>22</v>
      </c>
      <c r="O23" s="14"/>
      <c r="P23" s="14"/>
      <c r="Q23" s="25" t="s">
        <v>22</v>
      </c>
      <c r="R23" s="26" t="n">
        <f aca="false">L23*M23</f>
        <v>0</v>
      </c>
      <c r="S23" s="28" t="e">
        <f aca="false">R23/J23</f>
        <v>#DIV/0!</v>
      </c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customFormat="false" ht="15.75" hidden="false" customHeight="true" outlineLevel="0" collapsed="false">
      <c r="A24" s="30" t="s">
        <v>32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customFormat="false" ht="24.95" hidden="false" customHeight="true" outlineLevel="0" collapsed="false">
      <c r="A25" s="32" t="s">
        <v>33</v>
      </c>
      <c r="B25" s="24" t="s">
        <v>21</v>
      </c>
      <c r="C25" s="14"/>
      <c r="D25" s="14" t="n">
        <f aca="false">C25</f>
        <v>0</v>
      </c>
      <c r="E25" s="14"/>
      <c r="F25" s="25" t="s">
        <v>22</v>
      </c>
      <c r="G25" s="25"/>
      <c r="H25" s="25"/>
      <c r="I25" s="25" t="s">
        <v>22</v>
      </c>
      <c r="J25" s="26" t="n">
        <f aca="false">D25*E25</f>
        <v>0</v>
      </c>
      <c r="K25" s="27"/>
      <c r="L25" s="14" t="n">
        <f aca="false">K25</f>
        <v>0</v>
      </c>
      <c r="M25" s="14" t="n">
        <f aca="false">E25</f>
        <v>0</v>
      </c>
      <c r="N25" s="25" t="s">
        <v>22</v>
      </c>
      <c r="O25" s="25" t="s">
        <v>22</v>
      </c>
      <c r="P25" s="25"/>
      <c r="Q25" s="25" t="s">
        <v>22</v>
      </c>
      <c r="R25" s="26" t="n">
        <f aca="false">L25*M25</f>
        <v>0</v>
      </c>
      <c r="S25" s="28" t="e">
        <f aca="false">R25/J25</f>
        <v>#DIV/0!</v>
      </c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customFormat="false" ht="32.1" hidden="false" customHeight="true" outlineLevel="0" collapsed="false">
      <c r="A26" s="32"/>
      <c r="B26" s="24" t="s">
        <v>34</v>
      </c>
      <c r="C26" s="14"/>
      <c r="D26" s="14" t="n">
        <f aca="false">C26</f>
        <v>0</v>
      </c>
      <c r="E26" s="14" t="n">
        <f aca="false">F26*I26</f>
        <v>0</v>
      </c>
      <c r="F26" s="14" t="n">
        <v>13</v>
      </c>
      <c r="G26" s="14"/>
      <c r="H26" s="14"/>
      <c r="I26" s="14"/>
      <c r="J26" s="26" t="n">
        <f aca="false">D26*E26</f>
        <v>0</v>
      </c>
      <c r="K26" s="27"/>
      <c r="L26" s="14" t="n">
        <f aca="false">K26</f>
        <v>0</v>
      </c>
      <c r="M26" s="14" t="n">
        <f aca="false">N26*Q26</f>
        <v>0</v>
      </c>
      <c r="N26" s="14" t="n">
        <f aca="false">F26</f>
        <v>13</v>
      </c>
      <c r="O26" s="25" t="s">
        <v>22</v>
      </c>
      <c r="P26" s="25"/>
      <c r="Q26" s="14" t="n">
        <f aca="false">I26</f>
        <v>0</v>
      </c>
      <c r="R26" s="26" t="n">
        <f aca="false">L26*M26</f>
        <v>0</v>
      </c>
      <c r="S26" s="28" t="e">
        <f aca="false">R26/J26</f>
        <v>#DIV/0!</v>
      </c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customFormat="false" ht="32.1" hidden="false" customHeight="true" outlineLevel="0" collapsed="false">
      <c r="A27" s="32"/>
      <c r="B27" s="24" t="s">
        <v>35</v>
      </c>
      <c r="C27" s="14"/>
      <c r="D27" s="14" t="n">
        <f aca="false">C27</f>
        <v>0</v>
      </c>
      <c r="E27" s="14" t="n">
        <f aca="false">F27*I27</f>
        <v>0</v>
      </c>
      <c r="F27" s="14" t="n">
        <v>16.52</v>
      </c>
      <c r="G27" s="14"/>
      <c r="H27" s="14"/>
      <c r="I27" s="14"/>
      <c r="J27" s="26" t="n">
        <f aca="false">D27*E27</f>
        <v>0</v>
      </c>
      <c r="K27" s="27"/>
      <c r="L27" s="14" t="n">
        <f aca="false">K27</f>
        <v>0</v>
      </c>
      <c r="M27" s="14" t="n">
        <f aca="false">N27*Q27</f>
        <v>0</v>
      </c>
      <c r="N27" s="14" t="n">
        <f aca="false">F27</f>
        <v>16.52</v>
      </c>
      <c r="O27" s="25" t="s">
        <v>22</v>
      </c>
      <c r="P27" s="25"/>
      <c r="Q27" s="14" t="n">
        <f aca="false">I27</f>
        <v>0</v>
      </c>
      <c r="R27" s="26" t="n">
        <f aca="false">L27*M27</f>
        <v>0</v>
      </c>
      <c r="S27" s="28" t="e">
        <f aca="false">R27/J27</f>
        <v>#DIV/0!</v>
      </c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customFormat="false" ht="32.1" hidden="false" customHeight="true" outlineLevel="0" collapsed="false">
      <c r="A28" s="32"/>
      <c r="B28" s="24" t="s">
        <v>36</v>
      </c>
      <c r="C28" s="14"/>
      <c r="D28" s="14" t="n">
        <f aca="false">C28</f>
        <v>0</v>
      </c>
      <c r="E28" s="14" t="n">
        <f aca="false">F28*I28</f>
        <v>0</v>
      </c>
      <c r="F28" s="14" t="n">
        <v>12.4</v>
      </c>
      <c r="G28" s="14"/>
      <c r="H28" s="14"/>
      <c r="I28" s="14"/>
      <c r="J28" s="26" t="n">
        <f aca="false">D28*E28</f>
        <v>0</v>
      </c>
      <c r="K28" s="27"/>
      <c r="L28" s="14" t="n">
        <f aca="false">K28</f>
        <v>0</v>
      </c>
      <c r="M28" s="14" t="n">
        <f aca="false">N28*Q28</f>
        <v>0</v>
      </c>
      <c r="N28" s="14" t="n">
        <f aca="false">F28</f>
        <v>12.4</v>
      </c>
      <c r="O28" s="25" t="s">
        <v>22</v>
      </c>
      <c r="P28" s="25"/>
      <c r="Q28" s="14" t="n">
        <f aca="false">I28</f>
        <v>0</v>
      </c>
      <c r="R28" s="26" t="n">
        <f aca="false">L28*M28</f>
        <v>0</v>
      </c>
      <c r="S28" s="28" t="e">
        <f aca="false">R28/J28</f>
        <v>#DIV/0!</v>
      </c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customFormat="false" ht="15.75" hidden="false" customHeight="true" outlineLevel="0" collapsed="false">
      <c r="A29" s="30" t="s">
        <v>37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customFormat="false" ht="45.95" hidden="false" customHeight="true" outlineLevel="0" collapsed="false">
      <c r="A30" s="33" t="s">
        <v>3</v>
      </c>
      <c r="B30" s="24" t="s">
        <v>14</v>
      </c>
      <c r="C30" s="14"/>
      <c r="D30" s="14" t="n">
        <f aca="false">C30</f>
        <v>0</v>
      </c>
      <c r="E30" s="14" t="n">
        <f aca="false">F30*I30</f>
        <v>0</v>
      </c>
      <c r="F30" s="14" t="n">
        <v>2.5</v>
      </c>
      <c r="G30" s="14"/>
      <c r="H30" s="14"/>
      <c r="I30" s="14"/>
      <c r="J30" s="26" t="n">
        <f aca="false">D30*E30</f>
        <v>0</v>
      </c>
      <c r="K30" s="27"/>
      <c r="L30" s="14" t="n">
        <f aca="false">K30</f>
        <v>0</v>
      </c>
      <c r="M30" s="14" t="n">
        <f aca="false">N30*Q30</f>
        <v>0</v>
      </c>
      <c r="N30" s="14" t="n">
        <f aca="false">F30</f>
        <v>2.5</v>
      </c>
      <c r="O30" s="25" t="s">
        <v>22</v>
      </c>
      <c r="P30" s="25"/>
      <c r="Q30" s="14" t="n">
        <f aca="false">I30</f>
        <v>0</v>
      </c>
      <c r="R30" s="26" t="n">
        <f aca="false">L30*M30</f>
        <v>0</v>
      </c>
      <c r="S30" s="28" t="e">
        <f aca="false">R30/J30</f>
        <v>#DIV/0!</v>
      </c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customFormat="false" ht="15.75" hidden="false" customHeight="true" outlineLevel="0" collapsed="false">
      <c r="A31" s="30" t="s">
        <v>38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customFormat="false" ht="47.25" hidden="false" customHeight="false" outlineLevel="0" collapsed="false">
      <c r="A32" s="33" t="s">
        <v>3</v>
      </c>
      <c r="B32" s="24" t="s">
        <v>39</v>
      </c>
      <c r="C32" s="14"/>
      <c r="D32" s="14" t="n">
        <f aca="false">C32</f>
        <v>0</v>
      </c>
      <c r="E32" s="14"/>
      <c r="F32" s="25" t="s">
        <v>22</v>
      </c>
      <c r="G32" s="25"/>
      <c r="H32" s="25"/>
      <c r="I32" s="25" t="s">
        <v>22</v>
      </c>
      <c r="J32" s="26" t="n">
        <f aca="false">D32*E32</f>
        <v>0</v>
      </c>
      <c r="K32" s="14"/>
      <c r="L32" s="14" t="n">
        <f aca="false">K32</f>
        <v>0</v>
      </c>
      <c r="M32" s="14" t="n">
        <f aca="false">E32</f>
        <v>0</v>
      </c>
      <c r="N32" s="25" t="s">
        <v>22</v>
      </c>
      <c r="O32" s="25" t="s">
        <v>22</v>
      </c>
      <c r="P32" s="25"/>
      <c r="Q32" s="25" t="s">
        <v>22</v>
      </c>
      <c r="R32" s="26" t="n">
        <f aca="false">L32*M32</f>
        <v>0</v>
      </c>
      <c r="S32" s="28" t="e">
        <f aca="false">R32/J32</f>
        <v>#DIV/0!</v>
      </c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customFormat="false" ht="15.75" hidden="false" customHeight="true" outlineLevel="0" collapsed="false">
      <c r="A33" s="30" t="s">
        <v>40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customFormat="false" ht="45" hidden="false" customHeight="true" outlineLevel="0" collapsed="false">
      <c r="A34" s="31" t="s">
        <v>3</v>
      </c>
      <c r="B34" s="24" t="s">
        <v>42</v>
      </c>
      <c r="C34" s="14"/>
      <c r="D34" s="14"/>
      <c r="E34" s="14" t="n">
        <f aca="false">F34*I34</f>
        <v>0</v>
      </c>
      <c r="F34" s="14"/>
      <c r="G34" s="14"/>
      <c r="H34" s="14"/>
      <c r="I34" s="14"/>
      <c r="J34" s="26" t="n">
        <f aca="false">D34*E34</f>
        <v>0</v>
      </c>
      <c r="K34" s="27"/>
      <c r="L34" s="14"/>
      <c r="M34" s="14" t="n">
        <f aca="false">N34*O34*Q34</f>
        <v>0</v>
      </c>
      <c r="N34" s="14"/>
      <c r="O34" s="14"/>
      <c r="P34" s="14"/>
      <c r="Q34" s="14" t="n">
        <f aca="false">I34</f>
        <v>0</v>
      </c>
      <c r="R34" s="26" t="n">
        <f aca="false">L34*M34</f>
        <v>0</v>
      </c>
      <c r="S34" s="28" t="e">
        <f aca="false">R34/J34</f>
        <v>#DIV/0!</v>
      </c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customFormat="false" ht="32.25" hidden="false" customHeight="false" outlineLevel="0" collapsed="false">
      <c r="A35" s="34" t="s">
        <v>43</v>
      </c>
      <c r="B35" s="35"/>
      <c r="C35" s="36"/>
      <c r="D35" s="36"/>
      <c r="E35" s="36"/>
      <c r="F35" s="36"/>
      <c r="G35" s="36"/>
      <c r="H35" s="36"/>
      <c r="I35" s="36"/>
      <c r="J35" s="37" t="n">
        <f aca="false">J11+J12+J14+J15+J17+J18+J20+J21+J23+J25+J26+J27+J28+J30+J32+J34</f>
        <v>0</v>
      </c>
      <c r="K35" s="38"/>
      <c r="L35" s="36"/>
      <c r="M35" s="36"/>
      <c r="N35" s="36"/>
      <c r="O35" s="36"/>
      <c r="P35" s="36"/>
      <c r="Q35" s="36"/>
      <c r="R35" s="37" t="n">
        <f aca="false">R11+R12+R14+R15+R17+R18+R20+R21+R23+R25+R26+R27+R28+R30+R32+R34</f>
        <v>0</v>
      </c>
      <c r="S35" s="39" t="e">
        <f aca="false">R35/J35</f>
        <v>#DIV/0!</v>
      </c>
    </row>
    <row r="36" customFormat="false" ht="15.75" hidden="false" customHeight="false" outlineLevel="0" collapsed="false">
      <c r="A36" s="40"/>
      <c r="B36" s="41"/>
      <c r="C36" s="42"/>
      <c r="D36" s="42"/>
      <c r="E36" s="42"/>
      <c r="F36" s="42"/>
      <c r="G36" s="42"/>
      <c r="H36" s="42"/>
      <c r="I36" s="42"/>
      <c r="J36" s="43"/>
      <c r="K36" s="42"/>
      <c r="L36" s="42"/>
      <c r="M36" s="42"/>
      <c r="N36" s="42"/>
      <c r="O36" s="42"/>
      <c r="P36" s="42"/>
      <c r="Q36" s="42"/>
      <c r="R36" s="43"/>
      <c r="S36" s="44"/>
    </row>
    <row r="37" customFormat="false" ht="18.75" hidden="false" customHeight="false" outlineLevel="0" collapsed="false">
      <c r="O37" s="45" t="s">
        <v>44</v>
      </c>
      <c r="P37" s="45"/>
      <c r="Q37" s="46"/>
      <c r="R37" s="46"/>
      <c r="S37" s="47"/>
    </row>
    <row r="38" customFormat="false" ht="15.75" hidden="false" customHeight="false" outlineLevel="0" collapsed="false">
      <c r="C38" s="1" t="s">
        <v>52</v>
      </c>
    </row>
    <row r="39" customFormat="false" ht="15.75" hidden="false" customHeight="false" outlineLevel="0" collapsed="false">
      <c r="J39" s="1" t="s">
        <v>46</v>
      </c>
    </row>
  </sheetData>
  <mergeCells count="34">
    <mergeCell ref="A1:S1"/>
    <mergeCell ref="A2:S2"/>
    <mergeCell ref="A3:S3"/>
    <mergeCell ref="A5:A8"/>
    <mergeCell ref="B5:B8"/>
    <mergeCell ref="C5:J5"/>
    <mergeCell ref="K5:R5"/>
    <mergeCell ref="S5:S8"/>
    <mergeCell ref="C6:C8"/>
    <mergeCell ref="D6:D8"/>
    <mergeCell ref="E6:I6"/>
    <mergeCell ref="J6:J8"/>
    <mergeCell ref="K6:K8"/>
    <mergeCell ref="L6:L8"/>
    <mergeCell ref="M6:Q6"/>
    <mergeCell ref="R6:R8"/>
    <mergeCell ref="E7:E8"/>
    <mergeCell ref="F7:I7"/>
    <mergeCell ref="M7:M8"/>
    <mergeCell ref="N7:Q7"/>
    <mergeCell ref="A10:S10"/>
    <mergeCell ref="A11:A12"/>
    <mergeCell ref="A13:S13"/>
    <mergeCell ref="A14:A15"/>
    <mergeCell ref="A16:S16"/>
    <mergeCell ref="A17:A18"/>
    <mergeCell ref="A19:S19"/>
    <mergeCell ref="A20:A21"/>
    <mergeCell ref="A22:S22"/>
    <mergeCell ref="A24:S24"/>
    <mergeCell ref="A25:A28"/>
    <mergeCell ref="A29:S29"/>
    <mergeCell ref="A31:S31"/>
    <mergeCell ref="A33:S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LibreOffice/6.0.4.2$Windows_x86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2019-09-09T08:13:25Z</dcterms:created>
  <dc:creator>Gniteeva</dc:creator>
  <dc:description/>
  <dc:language>ru-RU</dc:language>
  <cp:lastModifiedBy/>
  <cp:lastPrinted>2022-07-22T09:28:13Z</cp:lastPrinted>
  <dcterms:modified xsi:type="dcterms:W3CDTF">2022-07-22T09:28:55Z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